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Hoja1" sheetId="1" r:id="rId1"/>
  </sheets>
  <calcPr calcId="124519"/>
</workbook>
</file>

<file path=xl/calcChain.xml><?xml version="1.0" encoding="utf-8"?>
<calcChain xmlns="http://schemas.openxmlformats.org/spreadsheetml/2006/main">
  <c r="H16" i="1"/>
  <c r="I16" s="1"/>
  <c r="G16"/>
  <c r="F16"/>
  <c r="D16"/>
  <c r="E16" s="1"/>
  <c r="C16"/>
  <c r="B16"/>
  <c r="J15"/>
  <c r="K15" s="1"/>
  <c r="I15"/>
  <c r="G15"/>
  <c r="E15"/>
  <c r="C15"/>
  <c r="K14"/>
  <c r="J14"/>
  <c r="I14"/>
  <c r="G14"/>
  <c r="E14"/>
  <c r="C14"/>
  <c r="J13"/>
  <c r="K13" s="1"/>
  <c r="I13"/>
  <c r="G13"/>
  <c r="E13"/>
  <c r="C13"/>
  <c r="K12"/>
  <c r="J12"/>
  <c r="I12"/>
  <c r="G12"/>
  <c r="E12"/>
  <c r="C12"/>
  <c r="J11"/>
  <c r="K11" s="1"/>
  <c r="I11"/>
  <c r="G11"/>
  <c r="E11"/>
  <c r="C11"/>
  <c r="K10"/>
  <c r="J10"/>
  <c r="I10"/>
  <c r="G10"/>
  <c r="E10"/>
  <c r="C10"/>
  <c r="J9"/>
  <c r="K9" s="1"/>
  <c r="I9"/>
  <c r="G9"/>
  <c r="E9"/>
  <c r="C9"/>
  <c r="J16" l="1"/>
  <c r="K16" s="1"/>
</calcChain>
</file>

<file path=xl/sharedStrings.xml><?xml version="1.0" encoding="utf-8"?>
<sst xmlns="http://schemas.openxmlformats.org/spreadsheetml/2006/main" count="27" uniqueCount="18">
  <si>
    <t>Rango etario</t>
  </si>
  <si>
    <t>Cabred</t>
  </si>
  <si>
    <t>Esteves</t>
  </si>
  <si>
    <t>Korn</t>
  </si>
  <si>
    <t>Total</t>
  </si>
  <si>
    <t>Cantidad</t>
  </si>
  <si>
    <t>Porcentaje</t>
  </si>
  <si>
    <t>18-29</t>
  </si>
  <si>
    <t>30-39</t>
  </si>
  <si>
    <t>40-49</t>
  </si>
  <si>
    <t>50-59</t>
  </si>
  <si>
    <t>60-69</t>
  </si>
  <si>
    <t>70-79</t>
  </si>
  <si>
    <t>80 o más</t>
  </si>
  <si>
    <t>Personas internadas en hospitales monovalentes, según rango y hospital, Provincia de Buenos Aires, 2021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</si>
  <si>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CPM en base a la información proporcionada por los hospitales</t>
    </r>
  </si>
  <si>
    <t>Taraborelli</t>
  </si>
  <si>
    <r>
      <t>Nota:</t>
    </r>
    <r>
      <rPr>
        <sz val="11"/>
        <color rgb="FF000000"/>
        <rFont val="Calibri"/>
        <family val="2"/>
        <scheme val="minor"/>
      </rPr>
      <t xml:space="preserve"> 1.280 casos con dato en la variable Edad (99,8% del total).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</si>
</sst>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3" fillId="0" borderId="2" xfId="0" applyFont="1" applyBorder="1" applyAlignment="1">
      <alignment horizontal="justify" vertical="top" wrapText="1"/>
    </xf>
    <xf numFmtId="0" fontId="0" fillId="0" borderId="2" xfId="0" applyFont="1" applyBorder="1"/>
    <xf numFmtId="9" fontId="0" fillId="0" borderId="2" xfId="1" applyFont="1" applyBorder="1"/>
    <xf numFmtId="0" fontId="4" fillId="0" borderId="2" xfId="0" applyFont="1" applyBorder="1" applyAlignment="1">
      <alignment horizontal="justify" vertical="top" wrapText="1"/>
    </xf>
    <xf numFmtId="0" fontId="2" fillId="0" borderId="2" xfId="0" applyFont="1" applyBorder="1"/>
    <xf numFmtId="9" fontId="2" fillId="0" borderId="2" xfId="1" applyFont="1" applyBorder="1"/>
    <xf numFmtId="3" fontId="2" fillId="0" borderId="2" xfId="0" applyNumberFormat="1" applyFont="1" applyBorder="1"/>
    <xf numFmtId="0" fontId="4" fillId="0" borderId="0" xfId="0" applyFont="1" applyAlignment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2" xfId="1" applyNumberFormat="1" applyFont="1" applyBorder="1"/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152400</xdr:colOff>
      <xdr:row>4</xdr:row>
      <xdr:rowOff>166688</xdr:rowOff>
    </xdr:to>
    <xdr:pic>
      <xdr:nvPicPr>
        <xdr:cNvPr id="2" name="1 Imagen" descr="Logo mecanismo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962400" cy="928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K19"/>
  <sheetViews>
    <sheetView tabSelected="1" workbookViewId="0">
      <selection activeCell="A20" sqref="A20"/>
    </sheetView>
  </sheetViews>
  <sheetFormatPr baseColWidth="10" defaultRowHeight="15"/>
  <sheetData>
    <row r="6" spans="1:11">
      <c r="A6" s="11" t="s">
        <v>14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5" customHeight="1">
      <c r="A7" s="12" t="s">
        <v>0</v>
      </c>
      <c r="B7" s="14" t="s">
        <v>1</v>
      </c>
      <c r="C7" s="14"/>
      <c r="D7" s="14" t="s">
        <v>2</v>
      </c>
      <c r="E7" s="14"/>
      <c r="F7" s="14" t="s">
        <v>3</v>
      </c>
      <c r="G7" s="14"/>
      <c r="H7" s="15" t="s">
        <v>16</v>
      </c>
      <c r="I7" s="16"/>
      <c r="J7" s="14" t="s">
        <v>4</v>
      </c>
      <c r="K7" s="14"/>
    </row>
    <row r="8" spans="1:11">
      <c r="A8" s="13"/>
      <c r="B8" s="1" t="s">
        <v>5</v>
      </c>
      <c r="C8" s="2" t="s">
        <v>6</v>
      </c>
      <c r="D8" s="1" t="s">
        <v>5</v>
      </c>
      <c r="E8" s="2" t="s">
        <v>6</v>
      </c>
      <c r="F8" s="1" t="s">
        <v>5</v>
      </c>
      <c r="G8" s="2" t="s">
        <v>6</v>
      </c>
      <c r="H8" s="1" t="s">
        <v>5</v>
      </c>
      <c r="I8" s="2" t="s">
        <v>6</v>
      </c>
      <c r="J8" s="1" t="s">
        <v>5</v>
      </c>
      <c r="K8" s="2" t="s">
        <v>6</v>
      </c>
    </row>
    <row r="9" spans="1:11">
      <c r="A9" s="3" t="s">
        <v>7</v>
      </c>
      <c r="B9" s="4">
        <v>14</v>
      </c>
      <c r="C9" s="5">
        <f t="shared" ref="C9:C16" si="0">B9/B$12</f>
        <v>0.13333333333333333</v>
      </c>
      <c r="D9" s="4">
        <v>21</v>
      </c>
      <c r="E9" s="5">
        <f t="shared" ref="E9:E16" si="1">D9/D$12</f>
        <v>0.19626168224299065</v>
      </c>
      <c r="F9" s="4">
        <v>24</v>
      </c>
      <c r="G9" s="5">
        <f t="shared" ref="G9:G16" si="2">F9/F$12</f>
        <v>0.36363636363636365</v>
      </c>
      <c r="H9" s="17">
        <v>2</v>
      </c>
      <c r="I9" s="5">
        <f>+H9/H$12</f>
        <v>0.4</v>
      </c>
      <c r="J9" s="4">
        <f>+SUM(B9,D9,F9,H9)</f>
        <v>61</v>
      </c>
      <c r="K9" s="5">
        <f t="shared" ref="K9:K16" si="3">J9/J$12</f>
        <v>0.21554770318021202</v>
      </c>
    </row>
    <row r="10" spans="1:11">
      <c r="A10" s="3" t="s">
        <v>8</v>
      </c>
      <c r="B10" s="4">
        <v>88</v>
      </c>
      <c r="C10" s="5">
        <f t="shared" si="0"/>
        <v>0.83809523809523812</v>
      </c>
      <c r="D10" s="4">
        <v>49</v>
      </c>
      <c r="E10" s="5">
        <f t="shared" si="1"/>
        <v>0.45794392523364486</v>
      </c>
      <c r="F10" s="4">
        <v>35</v>
      </c>
      <c r="G10" s="5">
        <f t="shared" si="2"/>
        <v>0.53030303030303028</v>
      </c>
      <c r="H10" s="17">
        <v>8</v>
      </c>
      <c r="I10" s="5">
        <f t="shared" ref="I10:I16" si="4">+H10/H$12</f>
        <v>1.6</v>
      </c>
      <c r="J10" s="4">
        <f t="shared" ref="J10:J15" si="5">+SUM(B10,D10,F10,H10)</f>
        <v>180</v>
      </c>
      <c r="K10" s="5">
        <f t="shared" si="3"/>
        <v>0.63604240282685509</v>
      </c>
    </row>
    <row r="11" spans="1:11">
      <c r="A11" s="3" t="s">
        <v>9</v>
      </c>
      <c r="B11" s="4">
        <v>120</v>
      </c>
      <c r="C11" s="5">
        <f t="shared" si="0"/>
        <v>1.1428571428571428</v>
      </c>
      <c r="D11" s="4">
        <v>80</v>
      </c>
      <c r="E11" s="5">
        <f t="shared" si="1"/>
        <v>0.74766355140186913</v>
      </c>
      <c r="F11" s="4">
        <v>57</v>
      </c>
      <c r="G11" s="5">
        <f t="shared" si="2"/>
        <v>0.86363636363636365</v>
      </c>
      <c r="H11" s="17">
        <v>8</v>
      </c>
      <c r="I11" s="5">
        <f t="shared" si="4"/>
        <v>1.6</v>
      </c>
      <c r="J11" s="4">
        <f t="shared" si="5"/>
        <v>265</v>
      </c>
      <c r="K11" s="5">
        <f t="shared" si="3"/>
        <v>0.93639575971731448</v>
      </c>
    </row>
    <row r="12" spans="1:11">
      <c r="A12" s="3" t="s">
        <v>10</v>
      </c>
      <c r="B12" s="4">
        <v>105</v>
      </c>
      <c r="C12" s="5">
        <f t="shared" si="0"/>
        <v>1</v>
      </c>
      <c r="D12" s="4">
        <v>107</v>
      </c>
      <c r="E12" s="5">
        <f t="shared" si="1"/>
        <v>1</v>
      </c>
      <c r="F12" s="4">
        <v>66</v>
      </c>
      <c r="G12" s="5">
        <f t="shared" si="2"/>
        <v>1</v>
      </c>
      <c r="H12" s="17">
        <v>5</v>
      </c>
      <c r="I12" s="5">
        <f t="shared" si="4"/>
        <v>1</v>
      </c>
      <c r="J12" s="4">
        <f t="shared" si="5"/>
        <v>283</v>
      </c>
      <c r="K12" s="5">
        <f t="shared" si="3"/>
        <v>1</v>
      </c>
    </row>
    <row r="13" spans="1:11">
      <c r="A13" s="3" t="s">
        <v>11</v>
      </c>
      <c r="B13" s="4">
        <v>81</v>
      </c>
      <c r="C13" s="5">
        <f t="shared" si="0"/>
        <v>0.77142857142857146</v>
      </c>
      <c r="D13" s="4">
        <v>124</v>
      </c>
      <c r="E13" s="5">
        <f t="shared" si="1"/>
        <v>1.1588785046728971</v>
      </c>
      <c r="F13" s="4">
        <v>86</v>
      </c>
      <c r="G13" s="5">
        <f t="shared" si="2"/>
        <v>1.303030303030303</v>
      </c>
      <c r="H13" s="17">
        <v>9</v>
      </c>
      <c r="I13" s="5">
        <f t="shared" si="4"/>
        <v>1.8</v>
      </c>
      <c r="J13" s="4">
        <f t="shared" si="5"/>
        <v>300</v>
      </c>
      <c r="K13" s="5">
        <f t="shared" si="3"/>
        <v>1.0600706713780919</v>
      </c>
    </row>
    <row r="14" spans="1:11">
      <c r="A14" s="3" t="s">
        <v>12</v>
      </c>
      <c r="B14" s="4">
        <v>16</v>
      </c>
      <c r="C14" s="5">
        <f t="shared" si="0"/>
        <v>0.15238095238095239</v>
      </c>
      <c r="D14" s="4">
        <v>73</v>
      </c>
      <c r="E14" s="5">
        <f t="shared" si="1"/>
        <v>0.68224299065420557</v>
      </c>
      <c r="F14" s="4">
        <v>53</v>
      </c>
      <c r="G14" s="5">
        <f t="shared" si="2"/>
        <v>0.80303030303030298</v>
      </c>
      <c r="H14" s="17">
        <v>1</v>
      </c>
      <c r="I14" s="5">
        <f t="shared" si="4"/>
        <v>0.2</v>
      </c>
      <c r="J14" s="4">
        <f t="shared" si="5"/>
        <v>143</v>
      </c>
      <c r="K14" s="5">
        <f t="shared" si="3"/>
        <v>0.5053003533568905</v>
      </c>
    </row>
    <row r="15" spans="1:11">
      <c r="A15" s="3" t="s">
        <v>13</v>
      </c>
      <c r="B15" s="4">
        <v>4</v>
      </c>
      <c r="C15" s="5">
        <f t="shared" si="0"/>
        <v>3.8095238095238099E-2</v>
      </c>
      <c r="D15" s="4">
        <v>21</v>
      </c>
      <c r="E15" s="5">
        <f t="shared" si="1"/>
        <v>0.19626168224299065</v>
      </c>
      <c r="F15" s="4">
        <v>23</v>
      </c>
      <c r="G15" s="5">
        <f t="shared" si="2"/>
        <v>0.34848484848484851</v>
      </c>
      <c r="H15" s="17">
        <v>0</v>
      </c>
      <c r="I15" s="5">
        <f t="shared" si="4"/>
        <v>0</v>
      </c>
      <c r="J15" s="4">
        <f t="shared" si="5"/>
        <v>48</v>
      </c>
      <c r="K15" s="5">
        <f t="shared" si="3"/>
        <v>0.16961130742049471</v>
      </c>
    </row>
    <row r="16" spans="1:11">
      <c r="A16" s="6" t="s">
        <v>4</v>
      </c>
      <c r="B16" s="7">
        <f>SUM(B9:B15)</f>
        <v>428</v>
      </c>
      <c r="C16" s="8">
        <f t="shared" si="0"/>
        <v>4.0761904761904759</v>
      </c>
      <c r="D16" s="7">
        <f>SUM(D9:D15)</f>
        <v>475</v>
      </c>
      <c r="E16" s="8">
        <f t="shared" si="1"/>
        <v>4.4392523364485985</v>
      </c>
      <c r="F16" s="7">
        <f>SUM(F9:F15)</f>
        <v>344</v>
      </c>
      <c r="G16" s="8">
        <f t="shared" si="2"/>
        <v>5.2121212121212119</v>
      </c>
      <c r="H16" s="7">
        <f>SUM(H9:H15)</f>
        <v>33</v>
      </c>
      <c r="I16" s="8">
        <f t="shared" si="4"/>
        <v>6.6</v>
      </c>
      <c r="J16" s="9">
        <f>+SUM(J9:J15)</f>
        <v>1280</v>
      </c>
      <c r="K16" s="8">
        <f t="shared" si="3"/>
        <v>4.5229681978798588</v>
      </c>
    </row>
    <row r="18" spans="1:8">
      <c r="A18" t="s">
        <v>15</v>
      </c>
    </row>
    <row r="19" spans="1:8">
      <c r="A19" s="10" t="s">
        <v>17</v>
      </c>
      <c r="B19" s="10"/>
      <c r="C19" s="10"/>
      <c r="D19" s="10"/>
      <c r="E19" s="10"/>
      <c r="F19" s="10"/>
      <c r="G19" s="10"/>
      <c r="H19" s="10"/>
    </row>
  </sheetData>
  <mergeCells count="7">
    <mergeCell ref="J7:K7"/>
    <mergeCell ref="A6:K6"/>
    <mergeCell ref="A7:A8"/>
    <mergeCell ref="B7:C7"/>
    <mergeCell ref="D7:E7"/>
    <mergeCell ref="F7:G7"/>
    <mergeCell ref="H7:I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pai</cp:lastModifiedBy>
  <dcterms:created xsi:type="dcterms:W3CDTF">2021-09-24T13:18:43Z</dcterms:created>
  <dcterms:modified xsi:type="dcterms:W3CDTF">2022-07-07T17:05:32Z</dcterms:modified>
</cp:coreProperties>
</file>